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G:\2026 MAGI Worksheet\"/>
    </mc:Choice>
  </mc:AlternateContent>
  <xr:revisionPtr revIDLastSave="0" documentId="8_{8B97D142-5C95-427D-83D1-2D2515DA8346}" xr6:coauthVersionLast="47" xr6:coauthVersionMax="47" xr10:uidLastSave="{00000000-0000-0000-0000-000000000000}"/>
  <bookViews>
    <workbookView xWindow="60" yWindow="-16320" windowWidth="29040" windowHeight="15720" xr2:uid="{00000000-000D-0000-FFFF-FFFF00000000}"/>
  </bookViews>
  <sheets>
    <sheet name="Income Calculat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1" l="1"/>
  <c r="L7" i="1"/>
  <c r="L24" i="1"/>
  <c r="G13" i="1" s="1"/>
  <c r="J24" i="1"/>
  <c r="C13" i="1" s="1"/>
  <c r="L12" i="1"/>
  <c r="L11" i="1"/>
  <c r="L10" i="1"/>
  <c r="L9" i="1"/>
  <c r="L8" i="1"/>
  <c r="L17" i="1" l="1"/>
  <c r="L13" i="1"/>
  <c r="L14" i="1" s="1"/>
  <c r="L15" i="1" s="1"/>
</calcChain>
</file>

<file path=xl/sharedStrings.xml><?xml version="1.0" encoding="utf-8"?>
<sst xmlns="http://schemas.openxmlformats.org/spreadsheetml/2006/main" count="45" uniqueCount="45">
  <si>
    <t>Date</t>
  </si>
  <si>
    <t>A</t>
  </si>
  <si>
    <t xml:space="preserve">Frequency of Payment </t>
  </si>
  <si>
    <t>Amount</t>
  </si>
  <si>
    <t>Family Unit Size</t>
  </si>
  <si>
    <t>Total Annual Income</t>
  </si>
  <si>
    <t>Client</t>
  </si>
  <si>
    <t>Spouse</t>
  </si>
  <si>
    <t>Weekly</t>
  </si>
  <si>
    <t>Biweekly</t>
  </si>
  <si>
    <t>Semi-Monthly</t>
  </si>
  <si>
    <t>Monthly</t>
  </si>
  <si>
    <t>Quarterly</t>
  </si>
  <si>
    <t>Yearly</t>
  </si>
  <si>
    <t>Tax Return (use table below to automatically populate this field)*</t>
  </si>
  <si>
    <t>Total</t>
  </si>
  <si>
    <t>OR</t>
  </si>
  <si>
    <t>Note: Please use No/Low Income worksheet for those &lt; 125%.</t>
  </si>
  <si>
    <t>Household FPL</t>
  </si>
  <si>
    <t>Individual Income</t>
  </si>
  <si>
    <t>Individual FPL</t>
  </si>
  <si>
    <t>B</t>
  </si>
  <si>
    <t>*For Tax Return, enter the following values for MAGI:</t>
  </si>
  <si>
    <t>Values from Individual or Joint Tax Return</t>
  </si>
  <si>
    <t xml:space="preserve">Values from Spouse Tax Return if Married, Filing Separately.  </t>
  </si>
  <si>
    <t>ADJUSTED GROSS INCOME on Tax Return Transcript, Line 4 on Form 1040EZ, Line 21 on Form 1040A, or Line 37 on Form 1040</t>
  </si>
  <si>
    <t>TOTAL SOCIAL SECURITY BENEFITS on Tax Return Transcript, Line 20a on Form 1040 or Line 14a on Form 1040A</t>
  </si>
  <si>
    <t>TAXABLE SOCIAL SECURITY BENEFITS on Tax Return Transcript, Line 20b on Form 1040, or Line 14b on Form 1040A</t>
  </si>
  <si>
    <t>TAX EXEMPT INTEREST INCOME on Tax Return Transcript, Line 8b on Forms 1040 or 1040A</t>
  </si>
  <si>
    <t>FORM 2555 COMBINED EARNED INCOME AMOUNT PER COMPUTER on Tax Return Transcript, Form 2555 on Tax Return</t>
  </si>
  <si>
    <t xml:space="preserve">Total  </t>
  </si>
  <si>
    <t>Instructions for Section A</t>
  </si>
  <si>
    <t>This section is used to calculate income for clients who do not have access to a ‘Tax Return Transcript’ or other standardized tax return forms (form 1040, 1040EZ, etc.).</t>
  </si>
  <si>
    <t xml:space="preserve">Please use alternative sources of documentation (e.g. paycheck stubs, SSI/SSDI award letter, supporter statement, employer statement, or agency letter, etc.) to calculate income in Section A. </t>
  </si>
  <si>
    <t xml:space="preserve">Client's weekly pay must be entered four times (cells 7C-7F), biweekly pay must be entered twice (cells 8C &amp; 8D), semi-monthly pay must be entered twice (cells 9C &amp; 9D), monthly pay must be entered once (cell 10C), quarterly pay must be entered four times (cells 11C-11F) and yearly pay must be entered once (cell C12). </t>
  </si>
  <si>
    <t xml:space="preserve">Please Note: Clients who are 'Married Filing Jointly' should also calculate income using Section A (columns G-J for spouse). This includes using alternative sources of documentation. </t>
  </si>
  <si>
    <t>Instructions for Section B</t>
  </si>
  <si>
    <t xml:space="preserve">This section is used to calculate income for clients who have access to: Tax Return Transcripts or other standardized tax return forms. </t>
  </si>
  <si>
    <t xml:space="preserve">Please indicate the Family Size by completing the blue cell under the header "Family Unit Size" (cell 14K) in Section A. </t>
  </si>
  <si>
    <t>Case Manager Name</t>
  </si>
  <si>
    <t>DOB</t>
  </si>
  <si>
    <t>Client ID#</t>
  </si>
  <si>
    <t>Client Name</t>
  </si>
  <si>
    <t>Agency Name</t>
  </si>
  <si>
    <t>NC RW Part B and HMAP Income Calculator for 2026 FPL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</si>
</sst>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 &quot;&quot;$&quot;* #,##0.00&quot; &quot;;&quot; &quot;&quot;$&quot;* \(#,##0.00\);&quot; &quot;&quot;$&quot;* &quot;-&quot;??&quot; &quot;"/>
  </numFmts>
  <fonts count="13" x14ac:knownFonts="1">
    <font>
      <sz val="12"/>
      <color indexed="8"/>
      <name val="Verdana"/>
    </font>
    <font>
      <b/>
      <sz val="20"/>
      <color indexed="8"/>
      <name val="Verdana"/>
      <family val="2"/>
    </font>
    <font>
      <sz val="72"/>
      <color indexed="8"/>
      <name val="Verdana"/>
      <family val="2"/>
    </font>
    <font>
      <sz val="10"/>
      <color indexed="8"/>
      <name val="Verdana"/>
      <family val="2"/>
    </font>
    <font>
      <b/>
      <sz val="14"/>
      <color indexed="8"/>
      <name val="Verdana"/>
      <family val="2"/>
    </font>
    <font>
      <sz val="22"/>
      <color indexed="8"/>
      <name val="Verdana"/>
      <family val="2"/>
    </font>
    <font>
      <i/>
      <sz val="12"/>
      <color indexed="8"/>
      <name val="Verdana"/>
      <family val="2"/>
    </font>
    <font>
      <b/>
      <sz val="12"/>
      <color indexed="8"/>
      <name val="Verdana"/>
      <family val="2"/>
    </font>
    <font>
      <sz val="11"/>
      <color indexed="8"/>
      <name val="Verdana"/>
      <family val="2"/>
    </font>
    <font>
      <b/>
      <u/>
      <sz val="12"/>
      <color indexed="8"/>
      <name val="Verdana"/>
      <family val="2"/>
    </font>
    <font>
      <u/>
      <sz val="12"/>
      <color indexed="8"/>
      <name val="Verdana"/>
      <family val="2"/>
    </font>
    <font>
      <b/>
      <sz val="12"/>
      <color indexed="8"/>
      <name val="Verdana"/>
      <family val="2"/>
    </font>
    <font>
      <sz val="12"/>
      <color indexed="8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8"/>
        <bgColor auto="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94">
    <border>
      <left/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 style="medium">
        <color indexed="8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9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13"/>
      </bottom>
      <diagonal/>
    </border>
    <border>
      <left/>
      <right/>
      <top style="medium">
        <color indexed="8"/>
      </top>
      <bottom style="medium">
        <color indexed="13"/>
      </bottom>
      <diagonal/>
    </border>
    <border>
      <left/>
      <right style="medium">
        <color indexed="8"/>
      </right>
      <top style="medium">
        <color indexed="8"/>
      </top>
      <bottom style="medium">
        <color indexed="1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13"/>
      </right>
      <top style="medium">
        <color indexed="8"/>
      </top>
      <bottom/>
      <diagonal/>
    </border>
    <border>
      <left style="medium">
        <color indexed="13"/>
      </left>
      <right/>
      <top style="medium">
        <color indexed="13"/>
      </top>
      <bottom style="medium">
        <color indexed="8"/>
      </bottom>
      <diagonal/>
    </border>
    <border>
      <left/>
      <right/>
      <top style="medium">
        <color indexed="13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9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13"/>
      </right>
      <top/>
      <bottom style="thin">
        <color indexed="8"/>
      </bottom>
      <diagonal/>
    </border>
    <border>
      <left style="medium">
        <color indexed="13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13"/>
      </bottom>
      <diagonal/>
    </border>
    <border>
      <left style="medium">
        <color indexed="8"/>
      </left>
      <right style="thin">
        <color indexed="8"/>
      </right>
      <top/>
      <bottom style="medium">
        <color indexed="13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13"/>
      </top>
      <bottom style="thin">
        <color indexed="1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13"/>
      </top>
      <bottom style="thin">
        <color indexed="13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13"/>
      </top>
      <bottom style="medium">
        <color indexed="8"/>
      </bottom>
      <diagonal/>
    </border>
    <border>
      <left style="thin">
        <color indexed="8"/>
      </left>
      <right style="medium">
        <color indexed="13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/>
      <top style="thin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9"/>
      </left>
      <right/>
      <top/>
      <bottom/>
      <diagonal/>
    </border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/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13"/>
      </top>
      <bottom/>
      <diagonal/>
    </border>
    <border>
      <left style="medium">
        <color indexed="13"/>
      </left>
      <right/>
      <top style="medium">
        <color indexed="8"/>
      </top>
      <bottom/>
      <diagonal/>
    </border>
    <border>
      <left/>
      <right style="medium">
        <color indexed="13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155">
    <xf numFmtId="0" fontId="0" fillId="0" borderId="0" xfId="0"/>
    <xf numFmtId="0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8" xfId="0" applyBorder="1"/>
    <xf numFmtId="0" fontId="0" fillId="0" borderId="4" xfId="0" applyBorder="1"/>
    <xf numFmtId="0" fontId="0" fillId="0" borderId="15" xfId="0" applyBorder="1"/>
    <xf numFmtId="0" fontId="0" fillId="0" borderId="25" xfId="0" applyBorder="1"/>
    <xf numFmtId="164" fontId="0" fillId="3" borderId="35" xfId="0" applyNumberFormat="1" applyFill="1" applyBorder="1" applyAlignment="1">
      <alignment horizontal="right" vertical="center"/>
    </xf>
    <xf numFmtId="164" fontId="0" fillId="3" borderId="38" xfId="0" applyNumberFormat="1" applyFill="1" applyBorder="1" applyAlignment="1">
      <alignment horizontal="right" vertical="center"/>
    </xf>
    <xf numFmtId="165" fontId="3" fillId="6" borderId="39" xfId="0" applyNumberFormat="1" applyFont="1" applyFill="1" applyBorder="1" applyAlignment="1">
      <alignment vertical="center"/>
    </xf>
    <xf numFmtId="49" fontId="0" fillId="7" borderId="42" xfId="0" applyNumberFormat="1" applyFill="1" applyBorder="1" applyAlignment="1">
      <alignment vertical="center" wrapText="1"/>
    </xf>
    <xf numFmtId="164" fontId="0" fillId="7" borderId="47" xfId="0" applyNumberFormat="1" applyFill="1" applyBorder="1" applyAlignment="1">
      <alignment horizontal="right" vertical="center"/>
    </xf>
    <xf numFmtId="0" fontId="0" fillId="4" borderId="25" xfId="0" applyFill="1" applyBorder="1" applyAlignment="1">
      <alignment vertical="center" wrapText="1"/>
    </xf>
    <xf numFmtId="0" fontId="2" fillId="5" borderId="36" xfId="0" applyFont="1" applyFill="1" applyBorder="1" applyAlignment="1">
      <alignment vertical="center"/>
    </xf>
    <xf numFmtId="49" fontId="0" fillId="2" borderId="48" xfId="0" applyNumberFormat="1" applyFill="1" applyBorder="1" applyAlignment="1">
      <alignment vertical="center"/>
    </xf>
    <xf numFmtId="0" fontId="0" fillId="4" borderId="8" xfId="0" applyFill="1" applyBorder="1" applyAlignment="1">
      <alignment vertical="center" wrapText="1"/>
    </xf>
    <xf numFmtId="0" fontId="0" fillId="8" borderId="50" xfId="0" applyFill="1" applyBorder="1"/>
    <xf numFmtId="0" fontId="0" fillId="8" borderId="51" xfId="0" applyFill="1" applyBorder="1"/>
    <xf numFmtId="0" fontId="0" fillId="8" borderId="54" xfId="0" applyFill="1" applyBorder="1" applyAlignment="1">
      <alignment wrapText="1"/>
    </xf>
    <xf numFmtId="0" fontId="0" fillId="8" borderId="39" xfId="0" applyFill="1" applyBorder="1" applyAlignment="1">
      <alignment wrapText="1"/>
    </xf>
    <xf numFmtId="0" fontId="0" fillId="8" borderId="45" xfId="0" applyFill="1" applyBorder="1" applyAlignment="1">
      <alignment wrapText="1"/>
    </xf>
    <xf numFmtId="0" fontId="0" fillId="8" borderId="46" xfId="0" applyFill="1" applyBorder="1" applyAlignment="1">
      <alignment wrapText="1"/>
    </xf>
    <xf numFmtId="0" fontId="0" fillId="0" borderId="49" xfId="0" applyBorder="1"/>
    <xf numFmtId="0" fontId="0" fillId="0" borderId="50" xfId="0" applyBorder="1"/>
    <xf numFmtId="0" fontId="0" fillId="0" borderId="67" xfId="0" applyBorder="1"/>
    <xf numFmtId="0" fontId="0" fillId="0" borderId="53" xfId="0" applyBorder="1"/>
    <xf numFmtId="0" fontId="0" fillId="0" borderId="54" xfId="0" applyBorder="1"/>
    <xf numFmtId="0" fontId="0" fillId="0" borderId="54" xfId="0" applyBorder="1" applyAlignment="1">
      <alignment vertical="top"/>
    </xf>
    <xf numFmtId="0" fontId="0" fillId="0" borderId="67" xfId="0" applyBorder="1" applyAlignment="1">
      <alignment vertical="top"/>
    </xf>
    <xf numFmtId="0" fontId="0" fillId="0" borderId="0" xfId="0" applyNumberFormat="1" applyAlignment="1">
      <alignment vertical="top"/>
    </xf>
    <xf numFmtId="0" fontId="0" fillId="0" borderId="69" xfId="0" applyBorder="1" applyAlignment="1">
      <alignment vertical="top"/>
    </xf>
    <xf numFmtId="0" fontId="0" fillId="0" borderId="70" xfId="0" applyBorder="1" applyAlignment="1">
      <alignment vertical="top"/>
    </xf>
    <xf numFmtId="49" fontId="9" fillId="0" borderId="53" xfId="0" applyNumberFormat="1" applyFont="1" applyBorder="1" applyAlignment="1">
      <alignment vertical="top"/>
    </xf>
    <xf numFmtId="0" fontId="9" fillId="0" borderId="54" xfId="0" applyFont="1" applyBorder="1" applyAlignment="1">
      <alignment vertical="top"/>
    </xf>
    <xf numFmtId="49" fontId="11" fillId="3" borderId="9" xfId="0" applyNumberFormat="1" applyFont="1" applyFill="1" applyBorder="1" applyAlignment="1">
      <alignment horizontal="right" vertical="center"/>
    </xf>
    <xf numFmtId="165" fontId="3" fillId="6" borderId="54" xfId="0" applyNumberFormat="1" applyFont="1" applyFill="1" applyBorder="1" applyAlignment="1">
      <alignment vertical="center"/>
    </xf>
    <xf numFmtId="164" fontId="3" fillId="7" borderId="76" xfId="0" applyNumberFormat="1" applyFont="1" applyFill="1" applyBorder="1" applyAlignment="1">
      <alignment vertical="center"/>
    </xf>
    <xf numFmtId="14" fontId="0" fillId="4" borderId="9" xfId="0" applyNumberFormat="1" applyFill="1" applyBorder="1" applyAlignment="1" applyProtection="1">
      <alignment vertical="center"/>
      <protection locked="0"/>
    </xf>
    <xf numFmtId="164" fontId="3" fillId="4" borderId="77" xfId="0" applyNumberFormat="1" applyFont="1" applyFill="1" applyBorder="1" applyAlignment="1" applyProtection="1">
      <alignment vertical="center"/>
      <protection locked="0"/>
    </xf>
    <xf numFmtId="164" fontId="3" fillId="4" borderId="78" xfId="0" applyNumberFormat="1" applyFont="1" applyFill="1" applyBorder="1" applyAlignment="1" applyProtection="1">
      <alignment vertical="center"/>
      <protection locked="0"/>
    </xf>
    <xf numFmtId="164" fontId="3" fillId="4" borderId="79" xfId="0" applyNumberFormat="1" applyFont="1" applyFill="1" applyBorder="1" applyAlignment="1" applyProtection="1">
      <alignment vertical="center"/>
      <protection locked="0"/>
    </xf>
    <xf numFmtId="164" fontId="3" fillId="4" borderId="80" xfId="0" applyNumberFormat="1" applyFont="1" applyFill="1" applyBorder="1" applyAlignment="1" applyProtection="1">
      <alignment vertical="center"/>
      <protection locked="0"/>
    </xf>
    <xf numFmtId="164" fontId="3" fillId="4" borderId="81" xfId="0" applyNumberFormat="1" applyFont="1" applyFill="1" applyBorder="1" applyAlignment="1" applyProtection="1">
      <alignment vertical="center"/>
      <protection locked="0"/>
    </xf>
    <xf numFmtId="164" fontId="0" fillId="0" borderId="80" xfId="0" applyNumberFormat="1" applyBorder="1" applyProtection="1">
      <protection locked="0"/>
    </xf>
    <xf numFmtId="164" fontId="4" fillId="9" borderId="7" xfId="0" applyNumberFormat="1" applyFont="1" applyFill="1" applyBorder="1" applyAlignment="1">
      <alignment horizontal="right" vertical="center"/>
    </xf>
    <xf numFmtId="10" fontId="0" fillId="10" borderId="42" xfId="0" applyNumberFormat="1" applyFill="1" applyBorder="1" applyAlignment="1">
      <alignment horizontal="right" vertical="center" wrapText="1"/>
    </xf>
    <xf numFmtId="164" fontId="0" fillId="10" borderId="31" xfId="0" applyNumberFormat="1" applyFill="1" applyBorder="1" applyAlignment="1">
      <alignment horizontal="right" vertical="center"/>
    </xf>
    <xf numFmtId="10" fontId="11" fillId="10" borderId="34" xfId="0" applyNumberFormat="1" applyFont="1" applyFill="1" applyBorder="1" applyAlignment="1">
      <alignment horizontal="right" vertical="center" wrapText="1"/>
    </xf>
    <xf numFmtId="49" fontId="11" fillId="11" borderId="40" xfId="0" applyNumberFormat="1" applyFont="1" applyFill="1" applyBorder="1" applyAlignment="1">
      <alignment vertical="center"/>
    </xf>
    <xf numFmtId="0" fontId="0" fillId="6" borderId="72" xfId="0" applyFill="1" applyBorder="1" applyAlignment="1">
      <alignment vertical="top"/>
    </xf>
    <xf numFmtId="0" fontId="0" fillId="6" borderId="37" xfId="0" applyFill="1" applyBorder="1" applyAlignment="1">
      <alignment vertical="top"/>
    </xf>
    <xf numFmtId="0" fontId="0" fillId="6" borderId="39" xfId="0" applyFill="1" applyBorder="1" applyAlignment="1">
      <alignment vertical="top"/>
    </xf>
    <xf numFmtId="164" fontId="3" fillId="0" borderId="77" xfId="0" applyNumberFormat="1" applyFont="1" applyFill="1" applyBorder="1" applyAlignment="1" applyProtection="1">
      <alignment vertical="center"/>
      <protection locked="0"/>
    </xf>
    <xf numFmtId="164" fontId="3" fillId="0" borderId="81" xfId="0" applyNumberFormat="1" applyFont="1" applyFill="1" applyBorder="1" applyAlignment="1" applyProtection="1">
      <alignment vertical="center"/>
      <protection locked="0"/>
    </xf>
    <xf numFmtId="164" fontId="3" fillId="0" borderId="71" xfId="0" applyNumberFormat="1" applyFont="1" applyFill="1" applyBorder="1" applyAlignment="1" applyProtection="1">
      <alignment vertical="center"/>
      <protection locked="0"/>
    </xf>
    <xf numFmtId="1" fontId="0" fillId="0" borderId="71" xfId="0" applyNumberFormat="1" applyFill="1" applyBorder="1" applyAlignment="1" applyProtection="1">
      <alignment horizontal="center" vertical="center"/>
      <protection locked="0"/>
    </xf>
    <xf numFmtId="49" fontId="7" fillId="7" borderId="82" xfId="0" applyNumberFormat="1" applyFont="1" applyFill="1" applyBorder="1" applyAlignment="1">
      <alignment wrapText="1"/>
    </xf>
    <xf numFmtId="164" fontId="0" fillId="7" borderId="84" xfId="0" applyNumberFormat="1" applyFill="1" applyBorder="1" applyAlignment="1">
      <alignment wrapText="1"/>
    </xf>
    <xf numFmtId="164" fontId="7" fillId="0" borderId="91" xfId="0" applyNumberFormat="1" applyFont="1" applyFill="1" applyBorder="1" applyProtection="1">
      <protection locked="0"/>
    </xf>
    <xf numFmtId="164" fontId="0" fillId="0" borderId="92" xfId="0" applyNumberFormat="1" applyFill="1" applyBorder="1" applyAlignment="1" applyProtection="1">
      <alignment wrapText="1"/>
      <protection locked="0"/>
    </xf>
    <xf numFmtId="164" fontId="0" fillId="0" borderId="92" xfId="0" applyNumberFormat="1" applyFill="1" applyBorder="1" applyProtection="1">
      <protection locked="0"/>
    </xf>
    <xf numFmtId="164" fontId="0" fillId="0" borderId="93" xfId="0" applyNumberFormat="1" applyFill="1" applyBorder="1" applyProtection="1">
      <protection locked="0"/>
    </xf>
    <xf numFmtId="49" fontId="2" fillId="5" borderId="19" xfId="0" applyNumberFormat="1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/>
    </xf>
    <xf numFmtId="0" fontId="2" fillId="5" borderId="41" xfId="0" applyFont="1" applyFill="1" applyBorder="1" applyAlignment="1">
      <alignment horizontal="center" vertical="center"/>
    </xf>
    <xf numFmtId="0" fontId="3" fillId="6" borderId="28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165" fontId="3" fillId="6" borderId="54" xfId="0" applyNumberFormat="1" applyFont="1" applyFill="1" applyBorder="1" applyAlignment="1">
      <alignment horizontal="center" vertical="center"/>
    </xf>
    <xf numFmtId="165" fontId="3" fillId="6" borderId="44" xfId="0" applyNumberFormat="1" applyFont="1" applyFill="1" applyBorder="1" applyAlignment="1">
      <alignment horizontal="center" vertical="center"/>
    </xf>
    <xf numFmtId="165" fontId="3" fillId="6" borderId="45" xfId="0" applyNumberFormat="1" applyFont="1" applyFill="1" applyBorder="1" applyAlignment="1">
      <alignment horizontal="center" vertical="center"/>
    </xf>
    <xf numFmtId="165" fontId="3" fillId="6" borderId="46" xfId="0" applyNumberFormat="1" applyFont="1" applyFill="1" applyBorder="1" applyAlignment="1">
      <alignment horizontal="center" vertical="center"/>
    </xf>
    <xf numFmtId="165" fontId="3" fillId="6" borderId="39" xfId="0" applyNumberFormat="1" applyFont="1" applyFill="1" applyBorder="1" applyAlignment="1">
      <alignment horizontal="center" vertical="center"/>
    </xf>
    <xf numFmtId="49" fontId="0" fillId="4" borderId="53" xfId="0" applyNumberFormat="1" applyFill="1" applyBorder="1" applyAlignment="1">
      <alignment horizontal="left" vertical="top" wrapText="1"/>
    </xf>
    <xf numFmtId="0" fontId="0" fillId="4" borderId="54" xfId="0" applyFill="1" applyBorder="1" applyAlignment="1">
      <alignment horizontal="left" vertical="top" wrapText="1"/>
    </xf>
    <xf numFmtId="0" fontId="0" fillId="4" borderId="68" xfId="0" applyFill="1" applyBorder="1" applyAlignment="1">
      <alignment horizontal="left" vertical="top" wrapText="1"/>
    </xf>
    <xf numFmtId="0" fontId="0" fillId="4" borderId="69" xfId="0" applyFill="1" applyBorder="1" applyAlignment="1">
      <alignment horizontal="left" vertical="top" wrapText="1"/>
    </xf>
    <xf numFmtId="49" fontId="2" fillId="7" borderId="36" xfId="0" applyNumberFormat="1" applyFont="1" applyFill="1" applyBorder="1" applyAlignment="1">
      <alignment horizontal="center" vertical="center" wrapText="1"/>
    </xf>
    <xf numFmtId="0" fontId="2" fillId="7" borderId="36" xfId="0" applyFont="1" applyFill="1" applyBorder="1" applyAlignment="1">
      <alignment horizontal="center" vertical="center" wrapText="1"/>
    </xf>
    <xf numFmtId="49" fontId="5" fillId="4" borderId="49" xfId="0" applyNumberFormat="1" applyFont="1" applyFill="1" applyBorder="1" applyAlignment="1">
      <alignment horizontal="center" vertical="center"/>
    </xf>
    <xf numFmtId="0" fontId="5" fillId="4" borderId="53" xfId="0" applyFont="1" applyFill="1" applyBorder="1" applyAlignment="1">
      <alignment horizontal="center" vertical="center"/>
    </xf>
    <xf numFmtId="0" fontId="5" fillId="4" borderId="59" xfId="0" applyFont="1" applyFill="1" applyBorder="1" applyAlignment="1">
      <alignment horizontal="center" vertical="center"/>
    </xf>
    <xf numFmtId="49" fontId="9" fillId="0" borderId="54" xfId="0" applyNumberFormat="1" applyFont="1" applyBorder="1" applyAlignment="1">
      <alignment horizontal="left"/>
    </xf>
    <xf numFmtId="0" fontId="9" fillId="0" borderId="54" xfId="0" applyFont="1" applyBorder="1" applyAlignment="1">
      <alignment horizontal="left"/>
    </xf>
    <xf numFmtId="49" fontId="10" fillId="4" borderId="53" xfId="0" applyNumberFormat="1" applyFont="1" applyFill="1" applyBorder="1" applyAlignment="1">
      <alignment horizontal="left" vertical="top" wrapText="1"/>
    </xf>
    <xf numFmtId="0" fontId="10" fillId="4" borderId="54" xfId="0" applyFont="1" applyFill="1" applyBorder="1" applyAlignment="1">
      <alignment horizontal="left" vertical="top" wrapText="1"/>
    </xf>
    <xf numFmtId="49" fontId="7" fillId="4" borderId="53" xfId="0" applyNumberFormat="1" applyFont="1" applyFill="1" applyBorder="1" applyAlignment="1">
      <alignment horizontal="left" vertical="top" wrapText="1"/>
    </xf>
    <xf numFmtId="0" fontId="7" fillId="4" borderId="54" xfId="0" applyFont="1" applyFill="1" applyBorder="1" applyAlignment="1">
      <alignment horizontal="left" vertical="top" wrapText="1"/>
    </xf>
    <xf numFmtId="49" fontId="0" fillId="10" borderId="56" xfId="0" applyNumberFormat="1" applyFill="1" applyBorder="1" applyAlignment="1">
      <alignment vertical="center"/>
    </xf>
    <xf numFmtId="0" fontId="0" fillId="10" borderId="57" xfId="0" applyFill="1" applyBorder="1" applyAlignment="1">
      <alignment vertical="center"/>
    </xf>
    <xf numFmtId="0" fontId="0" fillId="10" borderId="58" xfId="0" applyFill="1" applyBorder="1" applyAlignment="1">
      <alignment vertical="center"/>
    </xf>
    <xf numFmtId="49" fontId="7" fillId="7" borderId="75" xfId="0" applyNumberFormat="1" applyFont="1" applyFill="1" applyBorder="1" applyAlignment="1">
      <alignment vertical="center" wrapText="1"/>
    </xf>
    <xf numFmtId="0" fontId="0" fillId="7" borderId="75" xfId="0" applyFill="1" applyBorder="1" applyAlignment="1">
      <alignment wrapText="1"/>
    </xf>
    <xf numFmtId="49" fontId="6" fillId="10" borderId="52" xfId="0" applyNumberFormat="1" applyFont="1" applyFill="1" applyBorder="1" applyAlignment="1">
      <alignment vertical="center" wrapText="1"/>
    </xf>
    <xf numFmtId="0" fontId="6" fillId="10" borderId="51" xfId="0" applyFont="1" applyFill="1" applyBorder="1" applyAlignment="1">
      <alignment vertical="center" wrapText="1"/>
    </xf>
    <xf numFmtId="0" fontId="6" fillId="10" borderId="55" xfId="0" applyFont="1" applyFill="1" applyBorder="1" applyAlignment="1">
      <alignment vertical="center" wrapText="1"/>
    </xf>
    <xf numFmtId="0" fontId="6" fillId="10" borderId="39" xfId="0" applyFont="1" applyFill="1" applyBorder="1" applyAlignment="1">
      <alignment vertical="center" wrapText="1"/>
    </xf>
    <xf numFmtId="0" fontId="6" fillId="10" borderId="60" xfId="0" applyFont="1" applyFill="1" applyBorder="1" applyAlignment="1">
      <alignment vertical="center" wrapText="1"/>
    </xf>
    <xf numFmtId="0" fontId="6" fillId="10" borderId="46" xfId="0" applyFont="1" applyFill="1" applyBorder="1" applyAlignment="1">
      <alignment vertical="center" wrapText="1"/>
    </xf>
    <xf numFmtId="49" fontId="0" fillId="10" borderId="43" xfId="0" applyNumberFormat="1" applyFill="1" applyBorder="1" applyAlignment="1">
      <alignment vertical="center" wrapText="1"/>
    </xf>
    <xf numFmtId="0" fontId="0" fillId="10" borderId="61" xfId="0" applyFill="1" applyBorder="1" applyAlignment="1">
      <alignment vertical="center" wrapText="1"/>
    </xf>
    <xf numFmtId="49" fontId="0" fillId="7" borderId="62" xfId="0" applyNumberFormat="1" applyFill="1" applyBorder="1" applyAlignment="1">
      <alignment wrapText="1"/>
    </xf>
    <xf numFmtId="0" fontId="0" fillId="7" borderId="63" xfId="0" applyFill="1" applyBorder="1" applyAlignment="1">
      <alignment wrapText="1"/>
    </xf>
    <xf numFmtId="0" fontId="0" fillId="7" borderId="64" xfId="0" applyFill="1" applyBorder="1" applyAlignment="1">
      <alignment wrapText="1"/>
    </xf>
    <xf numFmtId="49" fontId="11" fillId="10" borderId="32" xfId="0" applyNumberFormat="1" applyFont="1" applyFill="1" applyBorder="1" applyAlignment="1">
      <alignment vertical="center"/>
    </xf>
    <xf numFmtId="0" fontId="11" fillId="10" borderId="33" xfId="0" applyFont="1" applyFill="1" applyBorder="1" applyAlignment="1">
      <alignment vertical="center"/>
    </xf>
    <xf numFmtId="0" fontId="11" fillId="10" borderId="41" xfId="0" applyFont="1" applyFill="1" applyBorder="1" applyAlignment="1">
      <alignment vertical="center"/>
    </xf>
    <xf numFmtId="49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49" fontId="11" fillId="2" borderId="21" xfId="0" applyNumberFormat="1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49" fontId="0" fillId="2" borderId="20" xfId="0" applyNumberFormat="1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49" fontId="11" fillId="2" borderId="23" xfId="0" applyNumberFormat="1" applyFont="1" applyFill="1" applyBorder="1" applyAlignment="1">
      <alignment horizontal="center" vertical="center" wrapText="1"/>
    </xf>
    <xf numFmtId="49" fontId="11" fillId="2" borderId="29" xfId="0" applyNumberFormat="1" applyFont="1" applyFill="1" applyBorder="1" applyAlignment="1">
      <alignment horizontal="center" vertical="center" wrapText="1"/>
    </xf>
    <xf numFmtId="49" fontId="12" fillId="4" borderId="10" xfId="0" applyNumberFormat="1" applyFont="1" applyFill="1" applyBorder="1" applyAlignment="1" applyProtection="1">
      <alignment vertical="center"/>
      <protection locked="0"/>
    </xf>
    <xf numFmtId="49" fontId="0" fillId="4" borderId="11" xfId="0" applyNumberFormat="1" applyFill="1" applyBorder="1" applyAlignment="1" applyProtection="1">
      <alignment vertical="center"/>
      <protection locked="0"/>
    </xf>
    <xf numFmtId="49" fontId="0" fillId="4" borderId="12" xfId="0" applyNumberFormat="1" applyFill="1" applyBorder="1" applyAlignment="1" applyProtection="1">
      <alignment vertical="center"/>
      <protection locked="0"/>
    </xf>
    <xf numFmtId="49" fontId="0" fillId="2" borderId="24" xfId="0" applyNumberFormat="1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49" fontId="11" fillId="2" borderId="73" xfId="0" applyNumberFormat="1" applyFont="1" applyFill="1" applyBorder="1" applyAlignment="1">
      <alignment horizontal="center" vertical="center"/>
    </xf>
    <xf numFmtId="0" fontId="11" fillId="2" borderId="50" xfId="0" applyFont="1" applyFill="1" applyBorder="1" applyAlignment="1">
      <alignment horizontal="center" vertical="center"/>
    </xf>
    <xf numFmtId="0" fontId="11" fillId="2" borderId="74" xfId="0" applyFont="1" applyFill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/>
    </xf>
    <xf numFmtId="49" fontId="12" fillId="4" borderId="16" xfId="0" applyNumberFormat="1" applyFont="1" applyFill="1" applyBorder="1" applyAlignment="1" applyProtection="1">
      <alignment vertical="center"/>
      <protection locked="0"/>
    </xf>
    <xf numFmtId="49" fontId="0" fillId="4" borderId="17" xfId="0" applyNumberFormat="1" applyFill="1" applyBorder="1" applyAlignment="1" applyProtection="1">
      <alignment vertical="center"/>
      <protection locked="0"/>
    </xf>
    <xf numFmtId="49" fontId="0" fillId="4" borderId="18" xfId="0" applyNumberFormat="1" applyFill="1" applyBorder="1" applyAlignment="1" applyProtection="1">
      <alignment vertical="center"/>
      <protection locked="0"/>
    </xf>
    <xf numFmtId="49" fontId="11" fillId="3" borderId="16" xfId="0" applyNumberFormat="1" applyFont="1" applyFill="1" applyBorder="1" applyAlignment="1">
      <alignment horizontal="right" vertical="center"/>
    </xf>
    <xf numFmtId="0" fontId="11" fillId="3" borderId="13" xfId="0" applyFont="1" applyFill="1" applyBorder="1" applyAlignment="1">
      <alignment horizontal="right" vertical="center"/>
    </xf>
    <xf numFmtId="49" fontId="12" fillId="4" borderId="11" xfId="0" applyNumberFormat="1" applyFont="1" applyFill="1" applyBorder="1" applyAlignment="1" applyProtection="1">
      <alignment vertical="center"/>
      <protection locked="0"/>
    </xf>
    <xf numFmtId="49" fontId="11" fillId="3" borderId="5" xfId="0" applyNumberFormat="1" applyFont="1" applyFill="1" applyBorder="1" applyAlignment="1">
      <alignment horizontal="right" vertical="center"/>
    </xf>
    <xf numFmtId="1" fontId="0" fillId="4" borderId="14" xfId="0" applyNumberFormat="1" applyFill="1" applyBorder="1" applyAlignment="1" applyProtection="1">
      <alignment horizontal="center" vertical="center"/>
      <protection locked="0"/>
    </xf>
    <xf numFmtId="1" fontId="0" fillId="4" borderId="7" xfId="0" applyNumberFormat="1" applyFill="1" applyBorder="1" applyAlignment="1" applyProtection="1">
      <alignment horizontal="center" vertical="center"/>
      <protection locked="0"/>
    </xf>
    <xf numFmtId="49" fontId="0" fillId="7" borderId="14" xfId="0" applyNumberFormat="1" applyFill="1" applyBorder="1"/>
    <xf numFmtId="0" fontId="0" fillId="7" borderId="6" xfId="0" applyFill="1" applyBorder="1"/>
    <xf numFmtId="0" fontId="0" fillId="7" borderId="13" xfId="0" applyFill="1" applyBorder="1"/>
    <xf numFmtId="49" fontId="8" fillId="11" borderId="65" xfId="0" applyNumberFormat="1" applyFont="1" applyFill="1" applyBorder="1" applyAlignment="1">
      <alignment horizontal="left" vertical="center" wrapText="1"/>
    </xf>
    <xf numFmtId="0" fontId="0" fillId="11" borderId="66" xfId="0" applyFill="1" applyBorder="1"/>
    <xf numFmtId="164" fontId="7" fillId="0" borderId="85" xfId="0" applyNumberFormat="1" applyFont="1" applyFill="1" applyBorder="1" applyAlignment="1" applyProtection="1">
      <alignment vertical="center" wrapText="1"/>
      <protection locked="0"/>
    </xf>
    <xf numFmtId="164" fontId="0" fillId="0" borderId="86" xfId="0" applyNumberFormat="1" applyFill="1" applyBorder="1" applyProtection="1">
      <protection locked="0"/>
    </xf>
    <xf numFmtId="164" fontId="0" fillId="0" borderId="87" xfId="0" applyNumberFormat="1" applyFill="1" applyBorder="1" applyAlignment="1" applyProtection="1">
      <alignment vertical="center" wrapText="1"/>
      <protection locked="0"/>
    </xf>
    <xf numFmtId="164" fontId="0" fillId="0" borderId="88" xfId="0" applyNumberFormat="1" applyFill="1" applyBorder="1" applyAlignment="1" applyProtection="1">
      <alignment wrapText="1"/>
      <protection locked="0"/>
    </xf>
    <xf numFmtId="164" fontId="0" fillId="0" borderId="87" xfId="0" applyNumberFormat="1" applyFill="1" applyBorder="1" applyProtection="1">
      <protection locked="0"/>
    </xf>
    <xf numFmtId="164" fontId="0" fillId="0" borderId="88" xfId="0" applyNumberFormat="1" applyFill="1" applyBorder="1" applyProtection="1">
      <protection locked="0"/>
    </xf>
    <xf numFmtId="164" fontId="0" fillId="0" borderId="87" xfId="0" applyNumberFormat="1" applyFill="1" applyBorder="1" applyAlignment="1" applyProtection="1">
      <alignment wrapText="1"/>
      <protection locked="0"/>
    </xf>
    <xf numFmtId="164" fontId="0" fillId="0" borderId="89" xfId="0" applyNumberFormat="1" applyFill="1" applyBorder="1" applyProtection="1">
      <protection locked="0"/>
    </xf>
    <xf numFmtId="164" fontId="0" fillId="0" borderId="90" xfId="0" applyNumberFormat="1" applyFill="1" applyBorder="1" applyProtection="1">
      <protection locked="0"/>
    </xf>
    <xf numFmtId="164" fontId="0" fillId="7" borderId="83" xfId="0" applyNumberFormat="1" applyFill="1" applyBorder="1" applyAlignment="1">
      <alignment wrapText="1"/>
    </xf>
    <xf numFmtId="49" fontId="8" fillId="11" borderId="40" xfId="0" applyNumberFormat="1" applyFont="1" applyFill="1" applyBorder="1"/>
    <xf numFmtId="0" fontId="0" fillId="11" borderId="57" xfId="0" applyFill="1" applyBorder="1"/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BDD6EE"/>
      <rgbColor rgb="FFDEEAF6"/>
      <rgbColor rgb="FFFFFFFF"/>
      <rgbColor rgb="FF0C0C0C"/>
      <rgbColor rgb="FF9CC2E5"/>
      <rgbColor rgb="FFE7E6E6"/>
      <rgbColor rgb="FF8E98A5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5"/>
  <sheetViews>
    <sheetView showGridLines="0" tabSelected="1" workbookViewId="0">
      <selection activeCell="C3" sqref="C3:F3"/>
    </sheetView>
  </sheetViews>
  <sheetFormatPr defaultColWidth="8.59765625" defaultRowHeight="15.9" customHeight="1" x14ac:dyDescent="0.3"/>
  <cols>
    <col min="1" max="1" width="18.9296875" style="1" customWidth="1"/>
    <col min="2" max="2" width="29.3984375" style="1" customWidth="1"/>
    <col min="3" max="10" width="9.6640625" style="1" customWidth="1"/>
    <col min="11" max="11" width="6.3984375" style="1" customWidth="1"/>
    <col min="12" max="12" width="15.46484375" style="1" customWidth="1"/>
    <col min="13" max="13" width="9.19921875" style="1" customWidth="1"/>
    <col min="14" max="14" width="8.59765625" style="1" customWidth="1"/>
    <col min="15" max="16384" width="8.59765625" style="1"/>
  </cols>
  <sheetData>
    <row r="1" spans="1:13" ht="8.15" customHeight="1" x14ac:dyDescent="0.3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/>
    </row>
    <row r="2" spans="1:13" ht="25.5" customHeight="1" x14ac:dyDescent="0.3">
      <c r="A2" s="5"/>
      <c r="B2" s="109" t="s">
        <v>44</v>
      </c>
      <c r="C2" s="110"/>
      <c r="D2" s="110"/>
      <c r="E2" s="110"/>
      <c r="F2" s="110"/>
      <c r="G2" s="110"/>
      <c r="H2" s="110"/>
      <c r="I2" s="110"/>
      <c r="J2" s="110"/>
      <c r="K2" s="110"/>
      <c r="L2" s="111"/>
      <c r="M2" s="6"/>
    </row>
    <row r="3" spans="1:13" ht="25.5" customHeight="1" x14ac:dyDescent="0.3">
      <c r="A3" s="7"/>
      <c r="B3" s="37" t="s">
        <v>42</v>
      </c>
      <c r="C3" s="120"/>
      <c r="D3" s="121"/>
      <c r="E3" s="121"/>
      <c r="F3" s="122"/>
      <c r="G3" s="135" t="s">
        <v>41</v>
      </c>
      <c r="H3" s="133"/>
      <c r="I3" s="136"/>
      <c r="J3" s="137"/>
      <c r="K3" s="37" t="s">
        <v>40</v>
      </c>
      <c r="L3" s="40"/>
      <c r="M3" s="6"/>
    </row>
    <row r="4" spans="1:13" ht="25.5" customHeight="1" thickBot="1" x14ac:dyDescent="0.35">
      <c r="A4" s="8"/>
      <c r="B4" s="37" t="s">
        <v>43</v>
      </c>
      <c r="C4" s="129"/>
      <c r="D4" s="130"/>
      <c r="E4" s="130"/>
      <c r="F4" s="131"/>
      <c r="G4" s="132" t="s">
        <v>39</v>
      </c>
      <c r="H4" s="133"/>
      <c r="I4" s="134"/>
      <c r="J4" s="122"/>
      <c r="K4" s="37" t="s">
        <v>0</v>
      </c>
      <c r="L4" s="40"/>
      <c r="M4" s="6"/>
    </row>
    <row r="5" spans="1:13" ht="27" customHeight="1" thickBot="1" x14ac:dyDescent="0.35">
      <c r="A5" s="65" t="s">
        <v>1</v>
      </c>
      <c r="B5" s="116" t="s">
        <v>2</v>
      </c>
      <c r="C5" s="112" t="s">
        <v>3</v>
      </c>
      <c r="D5" s="113"/>
      <c r="E5" s="113"/>
      <c r="F5" s="113"/>
      <c r="G5" s="113"/>
      <c r="H5" s="114"/>
      <c r="I5" s="114"/>
      <c r="J5" s="115"/>
      <c r="K5" s="118" t="s">
        <v>4</v>
      </c>
      <c r="L5" s="123" t="s">
        <v>5</v>
      </c>
      <c r="M5" s="9"/>
    </row>
    <row r="6" spans="1:13" ht="27" customHeight="1" thickBot="1" x14ac:dyDescent="0.35">
      <c r="A6" s="66"/>
      <c r="B6" s="117"/>
      <c r="C6" s="125" t="s">
        <v>6</v>
      </c>
      <c r="D6" s="126"/>
      <c r="E6" s="126"/>
      <c r="F6" s="127"/>
      <c r="G6" s="125" t="s">
        <v>7</v>
      </c>
      <c r="H6" s="126"/>
      <c r="I6" s="126"/>
      <c r="J6" s="128"/>
      <c r="K6" s="119"/>
      <c r="L6" s="124"/>
      <c r="M6" s="9"/>
    </row>
    <row r="7" spans="1:13" ht="22.5" customHeight="1" thickBot="1" x14ac:dyDescent="0.35">
      <c r="A7" s="66"/>
      <c r="B7" s="51" t="s">
        <v>8</v>
      </c>
      <c r="C7" s="41"/>
      <c r="D7" s="41"/>
      <c r="E7" s="41"/>
      <c r="F7" s="41"/>
      <c r="G7" s="44"/>
      <c r="H7" s="42"/>
      <c r="I7" s="42"/>
      <c r="J7" s="45"/>
      <c r="K7" s="52"/>
      <c r="L7" s="10">
        <f>(((C7+D7+E7+F7)/4)*4.3333*12)+(((G7+H7+I7+J7)/4)*4.3333*12)</f>
        <v>0</v>
      </c>
      <c r="M7" s="9"/>
    </row>
    <row r="8" spans="1:13" ht="22.5" customHeight="1" thickBot="1" x14ac:dyDescent="0.35">
      <c r="A8" s="66"/>
      <c r="B8" s="51" t="s">
        <v>9</v>
      </c>
      <c r="C8" s="55"/>
      <c r="D8" s="56"/>
      <c r="E8" s="38"/>
      <c r="F8" s="38"/>
      <c r="G8" s="55"/>
      <c r="H8" s="56"/>
      <c r="I8" s="38"/>
      <c r="J8" s="12"/>
      <c r="K8" s="53"/>
      <c r="L8" s="11">
        <f>(((C8+D8)/2)*2.17*12)+(((G8+H8)/2)*2.17*12)</f>
        <v>0</v>
      </c>
      <c r="M8" s="9"/>
    </row>
    <row r="9" spans="1:13" ht="22.5" customHeight="1" thickBot="1" x14ac:dyDescent="0.35">
      <c r="A9" s="66"/>
      <c r="B9" s="51" t="s">
        <v>10</v>
      </c>
      <c r="C9" s="41"/>
      <c r="D9" s="45"/>
      <c r="E9" s="38"/>
      <c r="F9" s="38"/>
      <c r="G9" s="41"/>
      <c r="H9" s="45"/>
      <c r="I9" s="38"/>
      <c r="J9" s="12"/>
      <c r="K9" s="53"/>
      <c r="L9" s="11">
        <f>(((C9+D9)/2)*24)+(((G9+H9)/2)*24)</f>
        <v>0</v>
      </c>
      <c r="M9" s="9"/>
    </row>
    <row r="10" spans="1:13" ht="22.5" customHeight="1" thickBot="1" x14ac:dyDescent="0.35">
      <c r="A10" s="66"/>
      <c r="B10" s="51" t="s">
        <v>11</v>
      </c>
      <c r="C10" s="57"/>
      <c r="D10" s="38"/>
      <c r="E10" s="38"/>
      <c r="F10" s="38"/>
      <c r="G10" s="57"/>
      <c r="H10" s="38"/>
      <c r="I10" s="38"/>
      <c r="J10" s="12"/>
      <c r="K10" s="53"/>
      <c r="L10" s="11">
        <f>(C10*12)+(G10*12)</f>
        <v>0</v>
      </c>
      <c r="M10" s="9"/>
    </row>
    <row r="11" spans="1:13" ht="22.5" customHeight="1" thickBot="1" x14ac:dyDescent="0.35">
      <c r="A11" s="66"/>
      <c r="B11" s="51" t="s">
        <v>12</v>
      </c>
      <c r="C11" s="41"/>
      <c r="D11" s="42"/>
      <c r="E11" s="42"/>
      <c r="F11" s="43"/>
      <c r="G11" s="46"/>
      <c r="H11" s="42"/>
      <c r="I11" s="42"/>
      <c r="J11" s="45"/>
      <c r="K11" s="54"/>
      <c r="L11" s="11">
        <f>IF(SUM(C11:F11)=0,0,AVERAGE(C11:F11)*4)+IF(SUM(H11:J11)=0,0,AVERAGE(H11:J11)*4)</f>
        <v>0</v>
      </c>
      <c r="M11" s="9"/>
    </row>
    <row r="12" spans="1:13" ht="22.5" customHeight="1" thickBot="1" x14ac:dyDescent="0.35">
      <c r="A12" s="66"/>
      <c r="B12" s="51" t="s">
        <v>13</v>
      </c>
      <c r="C12" s="57"/>
      <c r="D12" s="70"/>
      <c r="E12" s="70"/>
      <c r="F12" s="70"/>
      <c r="G12" s="57"/>
      <c r="H12" s="70"/>
      <c r="I12" s="70"/>
      <c r="J12" s="74"/>
      <c r="K12" s="53"/>
      <c r="L12" s="11">
        <f>(C12)+(G12)</f>
        <v>0</v>
      </c>
      <c r="M12" s="9"/>
    </row>
    <row r="13" spans="1:13" ht="45.75" customHeight="1" thickBot="1" x14ac:dyDescent="0.35">
      <c r="A13" s="67"/>
      <c r="B13" s="13" t="s">
        <v>14</v>
      </c>
      <c r="C13" s="39">
        <f>J24</f>
        <v>0</v>
      </c>
      <c r="D13" s="71"/>
      <c r="E13" s="72"/>
      <c r="F13" s="73"/>
      <c r="G13" s="39">
        <f>L24</f>
        <v>0</v>
      </c>
      <c r="H13" s="71"/>
      <c r="I13" s="72"/>
      <c r="J13" s="73"/>
      <c r="K13" s="53"/>
      <c r="L13" s="14">
        <f>C13+G13</f>
        <v>0</v>
      </c>
      <c r="M13" s="15"/>
    </row>
    <row r="14" spans="1:13" ht="22.5" customHeight="1" thickBot="1" x14ac:dyDescent="0.35">
      <c r="A14" s="16"/>
      <c r="B14" s="17" t="s">
        <v>15</v>
      </c>
      <c r="C14" s="68"/>
      <c r="D14" s="69"/>
      <c r="E14" s="69"/>
      <c r="F14" s="69"/>
      <c r="G14" s="69"/>
      <c r="H14" s="69"/>
      <c r="I14" s="69"/>
      <c r="J14" s="69"/>
      <c r="K14" s="58"/>
      <c r="L14" s="47">
        <f>SUM(L7:L13)</f>
        <v>0</v>
      </c>
      <c r="M14" s="18"/>
    </row>
    <row r="15" spans="1:13" ht="27" customHeight="1" x14ac:dyDescent="0.3">
      <c r="A15" s="81" t="s">
        <v>16</v>
      </c>
      <c r="B15" s="19"/>
      <c r="C15" s="19"/>
      <c r="D15" s="19"/>
      <c r="E15" s="19"/>
      <c r="F15" s="20"/>
      <c r="G15" s="95" t="s">
        <v>17</v>
      </c>
      <c r="H15" s="96"/>
      <c r="I15" s="106" t="s">
        <v>18</v>
      </c>
      <c r="J15" s="107"/>
      <c r="K15" s="108"/>
      <c r="L15" s="50">
        <f>L14/(K14*5680+(15960-5680))</f>
        <v>0</v>
      </c>
      <c r="M15" s="18"/>
    </row>
    <row r="16" spans="1:13" ht="27" customHeight="1" x14ac:dyDescent="0.3">
      <c r="A16" s="82"/>
      <c r="B16" s="21"/>
      <c r="C16" s="21"/>
      <c r="D16" s="21"/>
      <c r="E16" s="21"/>
      <c r="F16" s="22"/>
      <c r="G16" s="97"/>
      <c r="H16" s="98"/>
      <c r="I16" s="90" t="s">
        <v>19</v>
      </c>
      <c r="J16" s="91"/>
      <c r="K16" s="92"/>
      <c r="L16" s="49">
        <f>(((C7+D7+E7+F7)/4)*4.3333*12)+(((C8+D8)/2)*2.17*12)+(((C9+D9)/2)*24)+(C10*12)+(C11*4)+C12+C13</f>
        <v>0</v>
      </c>
      <c r="M16" s="18"/>
    </row>
    <row r="17" spans="1:13" ht="27" customHeight="1" x14ac:dyDescent="0.3">
      <c r="A17" s="83"/>
      <c r="B17" s="23"/>
      <c r="C17" s="23"/>
      <c r="D17" s="23"/>
      <c r="E17" s="23"/>
      <c r="F17" s="24"/>
      <c r="G17" s="99"/>
      <c r="H17" s="100"/>
      <c r="I17" s="101" t="s">
        <v>20</v>
      </c>
      <c r="J17" s="102"/>
      <c r="K17" s="102"/>
      <c r="L17" s="48">
        <f>(L16/15960)</f>
        <v>0</v>
      </c>
      <c r="M17" s="6"/>
    </row>
    <row r="18" spans="1:13" ht="84.9" customHeight="1" thickBot="1" x14ac:dyDescent="0.35">
      <c r="A18" s="79" t="s">
        <v>21</v>
      </c>
      <c r="B18" s="103" t="s">
        <v>22</v>
      </c>
      <c r="C18" s="104"/>
      <c r="D18" s="104"/>
      <c r="E18" s="104"/>
      <c r="F18" s="104"/>
      <c r="G18" s="104"/>
      <c r="H18" s="104"/>
      <c r="I18" s="105"/>
      <c r="J18" s="93" t="s">
        <v>23</v>
      </c>
      <c r="K18" s="94"/>
      <c r="L18" s="59" t="s">
        <v>24</v>
      </c>
      <c r="M18" s="6"/>
    </row>
    <row r="19" spans="1:13" ht="18" customHeight="1" x14ac:dyDescent="0.3">
      <c r="A19" s="80"/>
      <c r="B19" s="153" t="s">
        <v>25</v>
      </c>
      <c r="C19" s="154"/>
      <c r="D19" s="154"/>
      <c r="E19" s="154"/>
      <c r="F19" s="154"/>
      <c r="G19" s="154"/>
      <c r="H19" s="154"/>
      <c r="I19" s="154"/>
      <c r="J19" s="143"/>
      <c r="K19" s="144"/>
      <c r="L19" s="61"/>
      <c r="M19" s="27"/>
    </row>
    <row r="20" spans="1:13" ht="18" customHeight="1" x14ac:dyDescent="0.3">
      <c r="A20" s="80"/>
      <c r="B20" s="153" t="s">
        <v>26</v>
      </c>
      <c r="C20" s="154"/>
      <c r="D20" s="154"/>
      <c r="E20" s="154"/>
      <c r="F20" s="154"/>
      <c r="G20" s="154"/>
      <c r="H20" s="154"/>
      <c r="I20" s="154"/>
      <c r="J20" s="145"/>
      <c r="K20" s="146"/>
      <c r="L20" s="62"/>
      <c r="M20" s="27"/>
    </row>
    <row r="21" spans="1:13" ht="18" customHeight="1" x14ac:dyDescent="0.3">
      <c r="A21" s="80"/>
      <c r="B21" s="153" t="s">
        <v>27</v>
      </c>
      <c r="C21" s="154"/>
      <c r="D21" s="154"/>
      <c r="E21" s="154"/>
      <c r="F21" s="154"/>
      <c r="G21" s="154"/>
      <c r="H21" s="154"/>
      <c r="I21" s="154"/>
      <c r="J21" s="147"/>
      <c r="K21" s="148"/>
      <c r="L21" s="63"/>
      <c r="M21" s="27"/>
    </row>
    <row r="22" spans="1:13" ht="18" customHeight="1" x14ac:dyDescent="0.3">
      <c r="A22" s="80"/>
      <c r="B22" s="153" t="s">
        <v>28</v>
      </c>
      <c r="C22" s="154"/>
      <c r="D22" s="154"/>
      <c r="E22" s="154"/>
      <c r="F22" s="154"/>
      <c r="G22" s="154"/>
      <c r="H22" s="154"/>
      <c r="I22" s="154"/>
      <c r="J22" s="149"/>
      <c r="K22" s="146"/>
      <c r="L22" s="62"/>
      <c r="M22" s="27"/>
    </row>
    <row r="23" spans="1:13" ht="17.149999999999999" customHeight="1" thickBot="1" x14ac:dyDescent="0.35">
      <c r="A23" s="80"/>
      <c r="B23" s="141" t="s">
        <v>29</v>
      </c>
      <c r="C23" s="142"/>
      <c r="D23" s="142"/>
      <c r="E23" s="142"/>
      <c r="F23" s="142"/>
      <c r="G23" s="142"/>
      <c r="H23" s="142"/>
      <c r="I23" s="142"/>
      <c r="J23" s="150"/>
      <c r="K23" s="151"/>
      <c r="L23" s="64"/>
      <c r="M23" s="27"/>
    </row>
    <row r="24" spans="1:13" ht="17.149999999999999" customHeight="1" thickBot="1" x14ac:dyDescent="0.35">
      <c r="A24" s="80"/>
      <c r="B24" s="138" t="s">
        <v>30</v>
      </c>
      <c r="C24" s="139"/>
      <c r="D24" s="139"/>
      <c r="E24" s="139"/>
      <c r="F24" s="139"/>
      <c r="G24" s="139"/>
      <c r="H24" s="139"/>
      <c r="I24" s="140"/>
      <c r="J24" s="152">
        <f>J19+(J20-J21)+J22+J23</f>
        <v>0</v>
      </c>
      <c r="K24" s="152"/>
      <c r="L24" s="60">
        <f>L19+(L20-L21)+L22+L23</f>
        <v>0</v>
      </c>
      <c r="M24" s="6"/>
    </row>
    <row r="25" spans="1:13" ht="18.649999999999999" customHeight="1" x14ac:dyDescent="0.3">
      <c r="A25" s="25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7"/>
    </row>
    <row r="26" spans="1:13" ht="18" customHeight="1" x14ac:dyDescent="0.3">
      <c r="A26" s="28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7"/>
    </row>
    <row r="27" spans="1:13" ht="18" customHeight="1" x14ac:dyDescent="0.3">
      <c r="A27" s="28"/>
      <c r="B27" s="84" t="s">
        <v>31</v>
      </c>
      <c r="C27" s="85"/>
      <c r="D27" s="85"/>
      <c r="E27" s="85"/>
      <c r="F27" s="85"/>
      <c r="G27" s="29"/>
      <c r="H27" s="29"/>
      <c r="I27" s="29"/>
      <c r="J27" s="29"/>
      <c r="K27" s="29"/>
      <c r="L27" s="29"/>
      <c r="M27" s="27"/>
    </row>
    <row r="28" spans="1:13" s="32" customFormat="1" ht="45" customHeight="1" x14ac:dyDescent="0.3">
      <c r="A28" s="75" t="s">
        <v>32</v>
      </c>
      <c r="B28" s="76"/>
      <c r="C28" s="76"/>
      <c r="D28" s="76"/>
      <c r="E28" s="76"/>
      <c r="F28" s="30"/>
      <c r="G28" s="30"/>
      <c r="H28" s="30"/>
      <c r="I28" s="30"/>
      <c r="J28" s="30"/>
      <c r="K28" s="30"/>
      <c r="L28" s="30"/>
      <c r="M28" s="31"/>
    </row>
    <row r="29" spans="1:13" s="32" customFormat="1" ht="48" customHeight="1" x14ac:dyDescent="0.3">
      <c r="A29" s="75" t="s">
        <v>33</v>
      </c>
      <c r="B29" s="76"/>
      <c r="C29" s="76"/>
      <c r="D29" s="76"/>
      <c r="E29" s="76"/>
      <c r="F29" s="30"/>
      <c r="G29" s="30"/>
      <c r="H29" s="30"/>
      <c r="I29" s="30"/>
      <c r="J29" s="30"/>
      <c r="K29" s="30"/>
      <c r="L29" s="30"/>
      <c r="M29" s="31"/>
    </row>
    <row r="30" spans="1:13" s="32" customFormat="1" ht="72.650000000000006" customHeight="1" x14ac:dyDescent="0.3">
      <c r="A30" s="86" t="s">
        <v>34</v>
      </c>
      <c r="B30" s="87"/>
      <c r="C30" s="87"/>
      <c r="D30" s="87"/>
      <c r="E30" s="87"/>
      <c r="F30" s="30"/>
      <c r="G30" s="30"/>
      <c r="H30" s="30"/>
      <c r="I30" s="30"/>
      <c r="J30" s="30"/>
      <c r="K30" s="30"/>
      <c r="L30" s="30"/>
      <c r="M30" s="31"/>
    </row>
    <row r="31" spans="1:13" s="32" customFormat="1" ht="45" customHeight="1" x14ac:dyDescent="0.3">
      <c r="A31" s="75" t="s">
        <v>38</v>
      </c>
      <c r="B31" s="76"/>
      <c r="C31" s="76"/>
      <c r="D31" s="76"/>
      <c r="E31" s="76"/>
      <c r="F31" s="30"/>
      <c r="G31" s="30"/>
      <c r="H31" s="30"/>
      <c r="I31" s="30"/>
      <c r="J31" s="30"/>
      <c r="K31" s="30"/>
      <c r="L31" s="30"/>
      <c r="M31" s="31"/>
    </row>
    <row r="32" spans="1:13" s="32" customFormat="1" ht="66.75" customHeight="1" x14ac:dyDescent="0.3">
      <c r="A32" s="88" t="s">
        <v>35</v>
      </c>
      <c r="B32" s="89"/>
      <c r="C32" s="89"/>
      <c r="D32" s="89"/>
      <c r="E32" s="89"/>
      <c r="F32" s="30"/>
      <c r="G32" s="30"/>
      <c r="H32" s="30"/>
      <c r="I32" s="30"/>
      <c r="J32" s="30"/>
      <c r="K32" s="30"/>
      <c r="L32" s="30"/>
      <c r="M32" s="31"/>
    </row>
    <row r="33" spans="1:13" s="32" customFormat="1" ht="20.25" customHeight="1" x14ac:dyDescent="0.3">
      <c r="B33" s="35" t="s">
        <v>36</v>
      </c>
      <c r="C33" s="36"/>
      <c r="D33" s="36"/>
      <c r="E33" s="36"/>
      <c r="F33" s="30"/>
      <c r="G33" s="30"/>
      <c r="H33" s="30"/>
      <c r="I33" s="30"/>
      <c r="J33" s="30"/>
      <c r="K33" s="30"/>
      <c r="L33" s="30"/>
      <c r="M33" s="31"/>
    </row>
    <row r="34" spans="1:13" s="32" customFormat="1" ht="26.25" customHeight="1" x14ac:dyDescent="0.3">
      <c r="A34" s="75" t="s">
        <v>37</v>
      </c>
      <c r="B34" s="76"/>
      <c r="C34" s="76"/>
      <c r="D34" s="76"/>
      <c r="E34" s="76"/>
      <c r="F34" s="30"/>
      <c r="G34" s="30"/>
      <c r="H34" s="30"/>
      <c r="I34" s="30"/>
      <c r="J34" s="30"/>
      <c r="K34" s="30"/>
      <c r="L34" s="30"/>
      <c r="M34" s="31"/>
    </row>
    <row r="35" spans="1:13" s="32" customFormat="1" ht="31.5" customHeight="1" x14ac:dyDescent="0.3">
      <c r="A35" s="77"/>
      <c r="B35" s="78"/>
      <c r="C35" s="78"/>
      <c r="D35" s="78"/>
      <c r="E35" s="78"/>
      <c r="F35" s="33"/>
      <c r="G35" s="33"/>
      <c r="H35" s="33"/>
      <c r="I35" s="33"/>
      <c r="J35" s="33"/>
      <c r="K35" s="33"/>
      <c r="L35" s="33"/>
      <c r="M35" s="34"/>
    </row>
  </sheetData>
  <sheetProtection algorithmName="SHA-512" hashValue="5onu7I6A0KRnBpud81ZbZN8HVOBzilI3nSnJgoMfG5ColaNkLXBMsP1W0xyDMph4qcB7oKPzePc5l7LXoDKzRA==" saltValue="o4lAz0X/6ltaFm+vb8Su9Q==" spinCount="100000" sheet="1" objects="1" scenarios="1" selectLockedCells="1"/>
  <mergeCells count="44">
    <mergeCell ref="B24:I24"/>
    <mergeCell ref="B23:I23"/>
    <mergeCell ref="J19:K19"/>
    <mergeCell ref="J20:K20"/>
    <mergeCell ref="J21:K21"/>
    <mergeCell ref="J22:K22"/>
    <mergeCell ref="J23:K23"/>
    <mergeCell ref="J24:K24"/>
    <mergeCell ref="B22:I22"/>
    <mergeCell ref="B19:I19"/>
    <mergeCell ref="B20:I20"/>
    <mergeCell ref="B21:I21"/>
    <mergeCell ref="I17:K17"/>
    <mergeCell ref="B18:I18"/>
    <mergeCell ref="I15:K15"/>
    <mergeCell ref="B2:L2"/>
    <mergeCell ref="C5:J5"/>
    <mergeCell ref="B5:B6"/>
    <mergeCell ref="K5:K6"/>
    <mergeCell ref="C3:F3"/>
    <mergeCell ref="L5:L6"/>
    <mergeCell ref="C6:F6"/>
    <mergeCell ref="G6:J6"/>
    <mergeCell ref="C4:F4"/>
    <mergeCell ref="G4:H4"/>
    <mergeCell ref="I4:J4"/>
    <mergeCell ref="G3:H3"/>
    <mergeCell ref="I3:J3"/>
    <mergeCell ref="A5:A13"/>
    <mergeCell ref="C14:J14"/>
    <mergeCell ref="D12:F13"/>
    <mergeCell ref="H12:J13"/>
    <mergeCell ref="A34:E35"/>
    <mergeCell ref="A18:A24"/>
    <mergeCell ref="A15:A17"/>
    <mergeCell ref="B27:F27"/>
    <mergeCell ref="A28:E28"/>
    <mergeCell ref="A29:E29"/>
    <mergeCell ref="A30:E30"/>
    <mergeCell ref="A32:E32"/>
    <mergeCell ref="A31:E31"/>
    <mergeCell ref="I16:K16"/>
    <mergeCell ref="J18:K18"/>
    <mergeCell ref="G15:H17"/>
  </mergeCells>
  <pageMargins left="0.7" right="0.7" top="0.75" bottom="0.75" header="0.3" footer="0.3"/>
  <pageSetup scale="60" orientation="landscape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Income Calculation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Furnari, Meghan</dc:creator>
  <cp:lastModifiedBy>Spencer, Glenys</cp:lastModifiedBy>
  <dcterms:created xsi:type="dcterms:W3CDTF">2025-01-16T16:14:57Z</dcterms:created>
  <dcterms:modified xsi:type="dcterms:W3CDTF">2026-03-12T15:41:36Z</dcterms:modified>
</cp:coreProperties>
</file>